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600" windowHeight="10080"/>
  </bookViews>
  <sheets>
    <sheet name="ESF" sheetId="4" r:id="rId1"/>
  </sheets>
  <definedNames>
    <definedName name="_xlnm._FilterDatabase" localSheetId="0" hidden="1">ESF!$A$2:$G$39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46" i="4" l="1"/>
  <c r="G46" i="4"/>
  <c r="G26" i="4"/>
  <c r="F26" i="4"/>
  <c r="B28" i="4"/>
  <c r="C28" i="4"/>
  <c r="F48" i="4" l="1"/>
  <c r="G48" i="4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<sst xmlns="http://schemas.openxmlformats.org/spreadsheetml/2006/main" count="60" uniqueCount="60">
  <si>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</si>
  <si>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</si>
  <si>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</si>
  <si>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</si>
  <si>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</si>
  <si>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</si>
  <si>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</si>
  <si>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</si>
  <si>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</si>
  <si>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</si>
  <si>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</si>
  <si>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</si>
  <si>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</si>
  <si>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</si>
  <si>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</si>
  <si>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</si>
  <si>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</si>
  <si>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</si>
  <si>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</si>
  <si>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</si>
  <si>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</si>
  <si>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</si>
  <si>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</si>
  <si>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</si>
  <si>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</si>
  <si>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</si>
  <si>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</si>
  <si>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</si>
  <si>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</si>
  <si>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</si>
  <si>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</si>
  <si>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</si>
  <si>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</si>
  <si>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</si>
  <si>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</si>
  <si>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</si>
  <si>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</si>
  <si>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</si>
  <si>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</si>
  <si>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</si>
  <si>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</si>
  <si>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</si>
  <si>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</si>
  <si>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</si>
  <si>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</si>
  <si>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</si>
  <si>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</si>
  <si>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</si>
  <si>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</si>
  <si>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</si>
  <si>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</si>
  <si>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</si>
  <si>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</si>
  <si>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</si>
  <si>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</si>
  <si>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</si>
  <si>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</si>
  <si>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</si>
  <si>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Junta Municipal de Agua Potable y Alcantarillado de Cortázar, Gto.
Estado de Situación Financiera
AL 30 DE JUNIO DEL 2022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</si>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</sst>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51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0" borderId="0" xfId="8" applyFont="1" applyAlignment="1" applyProtection="1">
      <alignment horizontal="left" vertical="top" wrapText="1" indent="2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2" fillId="0" borderId="0" xfId="8" applyFont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showGridLines="0" tabSelected="1" topLeftCell="A37" zoomScaleNormal="100" zoomScaleSheetLayoutView="100" workbookViewId="0">
      <selection activeCell="A53" sqref="A53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6" t="s">
        <v>58</v>
      </c>
      <c r="B1" s="47"/>
      <c r="C1" s="47"/>
      <c r="D1" s="47"/>
      <c r="E1" s="47"/>
      <c r="F1" s="47"/>
      <c r="G1" s="48"/>
    </row>
    <row r="2" spans="1:7" s="3" customFormat="1" x14ac:dyDescent="0.2">
      <c r="A2" s="26" t="s">
        <v>0</v>
      </c>
      <c r="B2" s="40">
        <v>2022</v>
      </c>
      <c r="C2" s="40">
        <v>2021</v>
      </c>
      <c r="D2" s="19"/>
      <c r="E2" s="18" t="s">
        <v>1</v>
      </c>
      <c r="F2" s="40">
        <v>2022</v>
      </c>
      <c r="G2" s="41">
        <v>2021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59186656.469999999</v>
      </c>
      <c r="C5" s="12">
        <v>47582611.920000002</v>
      </c>
      <c r="D5" s="17"/>
      <c r="E5" s="11" t="s">
        <v>41</v>
      </c>
      <c r="F5" s="12">
        <v>2399995.02</v>
      </c>
      <c r="G5" s="5">
        <v>1676037.41</v>
      </c>
    </row>
    <row r="6" spans="1:7" x14ac:dyDescent="0.2">
      <c r="A6" s="30" t="s">
        <v>28</v>
      </c>
      <c r="B6" s="12">
        <v>2262255.2799999998</v>
      </c>
      <c r="C6" s="12">
        <v>3027000.01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565.17999999999995</v>
      </c>
      <c r="C7" s="12">
        <v>0.18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1151667.29</v>
      </c>
      <c r="C9" s="12">
        <v>1142067.96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106387.78</v>
      </c>
      <c r="G10" s="5">
        <v>106387.78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-0.68</v>
      </c>
      <c r="G12" s="5">
        <v>-0.68</v>
      </c>
    </row>
    <row r="13" spans="1:7" x14ac:dyDescent="0.2">
      <c r="A13" s="37" t="s">
        <v>5</v>
      </c>
      <c r="B13" s="10">
        <f>SUM(B5:B11)</f>
        <v>62601144.219999999</v>
      </c>
      <c r="C13" s="10">
        <f>SUM(C5:C11)</f>
        <v>51751680.07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2506382.1199999996</v>
      </c>
      <c r="G14" s="5">
        <f>SUM(G5:G12)</f>
        <v>1782424.51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155611953.84999999</v>
      </c>
      <c r="C18" s="12">
        <v>143606163.61000001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17250397.120000001</v>
      </c>
      <c r="C19" s="12">
        <v>17562813.300000001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8202907.3399999999</v>
      </c>
      <c r="C20" s="12">
        <v>8294423.8099999996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-36099922.670000002</v>
      </c>
      <c r="C21" s="12">
        <v>-48088561.490000002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683280.21</v>
      </c>
      <c r="C22" s="12">
        <v>519679.01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145648615.84999999</v>
      </c>
      <c r="C26" s="10">
        <f>SUM(C16:C24)</f>
        <v>121894518.24000002</v>
      </c>
      <c r="D26" s="17"/>
      <c r="E26" s="39" t="s">
        <v>57</v>
      </c>
      <c r="F26" s="10">
        <f>SUM(F24+F14)</f>
        <v>2506382.1199999996</v>
      </c>
      <c r="G26" s="6">
        <f>SUM(G14+G24)</f>
        <v>1782424.51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208249760.06999999</v>
      </c>
      <c r="C28" s="10">
        <f>C13+C26</f>
        <v>173646198.31000003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99848326.019999996</v>
      </c>
      <c r="G30" s="6">
        <f>SUM(G31:G33)</f>
        <v>87582257.400000006</v>
      </c>
    </row>
    <row r="31" spans="1:7" x14ac:dyDescent="0.2">
      <c r="A31" s="31"/>
      <c r="B31" s="15"/>
      <c r="C31" s="15"/>
      <c r="D31" s="17"/>
      <c r="E31" s="11" t="s">
        <v>2</v>
      </c>
      <c r="F31" s="12">
        <v>99848326.019999996</v>
      </c>
      <c r="G31" s="5">
        <v>87582257.400000006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105895051.92999999</v>
      </c>
      <c r="G35" s="6">
        <f>SUM(G36:G40)</f>
        <v>84281516.399999991</v>
      </c>
    </row>
    <row r="36" spans="1:7" x14ac:dyDescent="0.2">
      <c r="A36" s="31"/>
      <c r="B36" s="15"/>
      <c r="C36" s="15"/>
      <c r="D36" s="17"/>
      <c r="E36" s="11" t="s">
        <v>52</v>
      </c>
      <c r="F36" s="12">
        <v>14241307.800000001</v>
      </c>
      <c r="G36" s="5">
        <v>12898405.380000001</v>
      </c>
    </row>
    <row r="37" spans="1:7" x14ac:dyDescent="0.2">
      <c r="A37" s="31"/>
      <c r="B37" s="15"/>
      <c r="C37" s="15"/>
      <c r="D37" s="17"/>
      <c r="E37" s="11" t="s">
        <v>19</v>
      </c>
      <c r="F37" s="12">
        <v>91653744.129999995</v>
      </c>
      <c r="G37" s="5">
        <v>71383111.019999996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205743377.94999999</v>
      </c>
      <c r="G46" s="5">
        <f>SUM(G42+G35+G30)</f>
        <v>171863773.80000001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208249760.06999999</v>
      </c>
      <c r="G48" s="20">
        <f>G46+G26</f>
        <v>173646198.31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1" spans="1:7" ht="12.75" x14ac:dyDescent="0.2">
      <c r="A51" s="43" t="s">
        <v>59</v>
      </c>
      <c r="B51"/>
      <c r="C51"/>
      <c r="D51"/>
      <c r="E51"/>
      <c r="F51"/>
    </row>
    <row r="52" spans="1:7" ht="31.5" customHeight="1" x14ac:dyDescent="0.2">
      <c r="A52"/>
      <c r="B52"/>
      <c r="C52"/>
      <c r="D52"/>
      <c r="E52"/>
      <c r="F52"/>
    </row>
    <row r="53" spans="1:7" x14ac:dyDescent="0.2">
      <c r="B53" s="49"/>
      <c r="C53" s="49"/>
      <c r="E53" s="49"/>
      <c r="F53" s="49"/>
    </row>
    <row r="54" spans="1:7" x14ac:dyDescent="0.2">
      <c r="A54" s="44"/>
      <c r="B54" s="50"/>
      <c r="C54" s="50"/>
      <c r="D54" s="45"/>
      <c r="E54" s="50"/>
      <c r="F54" s="50"/>
    </row>
  </sheetData>
  <sheetProtection formatCells="0" formatColumns="0" formatRows="0" autoFilter="0"/>
  <mergeCells count="5">
    <mergeCell ref="A1:G1"/>
    <mergeCell ref="B53:C53"/>
    <mergeCell ref="E53:F53"/>
    <mergeCell ref="B54:C54"/>
    <mergeCell ref="E54:F54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cp:lastPrinted>2018-03-04T05:00:29Z</cp:lastPrinted>
  <dcterms:created xsi:type="dcterms:W3CDTF">2012-12-11T20:26:08Z</dcterms:created>
  <dcterms:modified xsi:type="dcterms:W3CDTF">2022-07-22T20:16:14Z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